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5% Guarantee Worksheet" sheetId="1" r:id="rId1"/>
  </sheets>
  <definedNames>
    <definedName name="_xlnm.Print_Area" localSheetId="0">'25% Guarantee Worksheet'!$B$1:$K$48</definedName>
  </definedNames>
  <calcPr calcId="145621"/>
</workbook>
</file>

<file path=xl/calcChain.xml><?xml version="1.0" encoding="utf-8"?>
<calcChain xmlns="http://schemas.openxmlformats.org/spreadsheetml/2006/main">
  <c r="K28" i="1" l="1"/>
  <c r="K25" i="1"/>
  <c r="K24" i="1"/>
  <c r="K23" i="1"/>
  <c r="K19" i="1" l="1"/>
  <c r="K14" i="1"/>
  <c r="K16" i="1" l="1"/>
  <c r="K20" i="1" l="1"/>
  <c r="K21" i="1" s="1"/>
  <c r="K22" i="1" s="1"/>
  <c r="K36" i="1"/>
  <c r="K29" i="1" l="1"/>
  <c r="K30" i="1" s="1"/>
  <c r="K37" i="1" s="1"/>
  <c r="K38" i="1" s="1"/>
  <c r="K32" i="1" l="1"/>
  <c r="K33" i="1" l="1"/>
  <c r="K34" i="1" s="1"/>
  <c r="K39" i="1" s="1"/>
</calcChain>
</file>

<file path=xl/sharedStrings.xml><?xml version="1.0" encoding="utf-8"?>
<sst xmlns="http://schemas.openxmlformats.org/spreadsheetml/2006/main" count="60" uniqueCount="48">
  <si>
    <t xml:space="preserve"> </t>
  </si>
  <si>
    <t>Borrowers:</t>
  </si>
  <si>
    <t>VA Case #</t>
  </si>
  <si>
    <t>Amount</t>
  </si>
  <si>
    <t>1a</t>
  </si>
  <si>
    <t>1b</t>
  </si>
  <si>
    <t>Less used entitlement (if applicable)</t>
  </si>
  <si>
    <t>(-)</t>
  </si>
  <si>
    <t>Entitlement available for new loan</t>
  </si>
  <si>
    <t>(=)</t>
  </si>
  <si>
    <t>Multiply by 75%</t>
  </si>
  <si>
    <t>(x)</t>
  </si>
  <si>
    <t>(+)</t>
  </si>
  <si>
    <t>7a</t>
  </si>
  <si>
    <t>7b</t>
  </si>
  <si>
    <t>7c</t>
  </si>
  <si>
    <t>Lesser of property value per NOV or Sales Price (line 4)</t>
  </si>
  <si>
    <t>Less maximum Loan Amount  (line 7c)</t>
  </si>
  <si>
    <t>Required Cash Down Payment/Equity</t>
  </si>
  <si>
    <t>Base Loan Amount (line 7c)</t>
  </si>
  <si>
    <t>Funding Fee</t>
  </si>
  <si>
    <t>Entitlement (line 3)</t>
  </si>
  <si>
    <t>Plus required cash down payment/equity (line 10)</t>
  </si>
  <si>
    <t>Total of line 14 plus line 15</t>
  </si>
  <si>
    <t>Loans &gt;$144,000 enter VA County Limit</t>
  </si>
  <si>
    <t>HBFS Loan #</t>
  </si>
  <si>
    <t>ENTITLEMENT</t>
  </si>
  <si>
    <t>MAXIMUM LOAN A MOUNT COMPUTATION</t>
  </si>
  <si>
    <t>x  25%</t>
  </si>
  <si>
    <t>REQUIRED CASH DOWN PAYMENT COMPUTATION</t>
  </si>
  <si>
    <t>THE FINAL LOAN AMOUNT</t>
  </si>
  <si>
    <t>GUARANTY PERCENTAGE ON PROPOSED LOAN AMOUNT COMPUTATION</t>
  </si>
  <si>
    <t>VA ENTITLEMENT WORKSHEET</t>
  </si>
  <si>
    <t>90% of NOV for regular Cash-Out Refinance</t>
  </si>
  <si>
    <r>
      <t xml:space="preserve">Enter $36,000 entitlement for all loans </t>
    </r>
    <r>
      <rPr>
        <u/>
        <sz val="12"/>
        <rFont val="Calibri"/>
        <family val="2"/>
      </rPr>
      <t>&lt;</t>
    </r>
    <r>
      <rPr>
        <sz val="12"/>
        <rFont val="Calibri"/>
        <family val="2"/>
      </rPr>
      <t xml:space="preserve"> $144,000, </t>
    </r>
    <r>
      <rPr>
        <b/>
        <sz val="12"/>
        <rFont val="Calibri"/>
        <family val="2"/>
      </rPr>
      <t>OR</t>
    </r>
  </si>
  <si>
    <r>
      <t xml:space="preserve">Lesser of property value per NOV </t>
    </r>
    <r>
      <rPr>
        <b/>
        <sz val="12"/>
        <rFont val="Calibri"/>
        <family val="2"/>
      </rPr>
      <t>or</t>
    </r>
    <r>
      <rPr>
        <sz val="12"/>
        <rFont val="Calibri"/>
        <family val="2"/>
      </rPr>
      <t xml:space="preserve"> Sales Price</t>
    </r>
  </si>
  <si>
    <r>
      <t>Final Loan Amount</t>
    </r>
    <r>
      <rPr>
        <sz val="12"/>
        <color indexed="10"/>
        <rFont val="Calibri"/>
        <family val="2"/>
      </rPr>
      <t>* (See notes below)</t>
    </r>
  </si>
  <si>
    <t>Guaranty Percentage (divide Line 16 by 13) CANNOT be less than 25%</t>
  </si>
  <si>
    <t>Maximum loan amount from either Purchase 7a or Refinance 7b</t>
  </si>
  <si>
    <r>
      <rPr>
        <b/>
        <sz val="10"/>
        <color rgb="FFFF0000"/>
        <rFont val="Calibri"/>
        <family val="2"/>
      </rPr>
      <t xml:space="preserve">¹ </t>
    </r>
    <r>
      <rPr>
        <b/>
        <sz val="10"/>
        <color rgb="FFFF0000"/>
        <rFont val="Calibri"/>
        <family val="2"/>
        <scheme val="minor"/>
      </rPr>
      <t>The Maximum Loan Amount (7c) may NEVER exceed the lesser of Line 4 or Line 7 on purchase transactions.</t>
    </r>
  </si>
  <si>
    <r>
      <t>Maximum Base Loan Amount</t>
    </r>
    <r>
      <rPr>
        <b/>
        <sz val="12"/>
        <color rgb="FFFF0000"/>
        <rFont val="Calibri"/>
        <family val="2"/>
      </rPr>
      <t>¹</t>
    </r>
    <r>
      <rPr>
        <sz val="12"/>
        <rFont val="Calibri"/>
        <family val="2"/>
        <scheme val="minor"/>
      </rPr>
      <t xml:space="preserve"> (</t>
    </r>
    <r>
      <rPr>
        <sz val="12"/>
        <color rgb="FFFF0000"/>
        <rFont val="Calibri"/>
        <family val="2"/>
        <scheme val="minor"/>
      </rPr>
      <t>lesser of Line 4 or Line 7</t>
    </r>
    <r>
      <rPr>
        <sz val="12"/>
        <rFont val="Calibri"/>
        <family val="2"/>
        <scheme val="minor"/>
      </rPr>
      <t xml:space="preserve">), </t>
    </r>
    <r>
      <rPr>
        <b/>
        <sz val="12"/>
        <rFont val="Calibri"/>
        <family val="2"/>
      </rPr>
      <t>OR</t>
    </r>
    <r>
      <rPr>
        <sz val="12"/>
        <rFont val="Calibri"/>
        <family val="2"/>
      </rPr>
      <t xml:space="preserve">      </t>
    </r>
  </si>
  <si>
    <r>
      <rPr>
        <b/>
        <u/>
        <sz val="12"/>
        <color indexed="10"/>
        <rFont val="Arial"/>
        <family val="2"/>
      </rPr>
      <t>Notes</t>
    </r>
    <r>
      <rPr>
        <b/>
        <sz val="12"/>
        <color indexed="10"/>
        <rFont val="Arial"/>
        <family val="2"/>
      </rPr>
      <t>:</t>
    </r>
  </si>
  <si>
    <r>
      <rPr>
        <sz val="12"/>
        <color rgb="FFFF0000"/>
        <rFont val="Calibri"/>
        <family val="2"/>
        <scheme val="minor"/>
      </rPr>
      <t>*</t>
    </r>
    <r>
      <rPr>
        <sz val="12"/>
        <rFont val="Calibri"/>
        <family val="2"/>
        <scheme val="minor"/>
      </rPr>
      <t>The percentage and amount of guaranty is based on the loan amount including the funding fee portion when the fee is paid from the loan proceeds (financed).  A minimum of 25% guaranty is required on all loans, purchase or refinance.</t>
    </r>
  </si>
  <si>
    <t>95% of NOV for Cash-Out Refinance</t>
  </si>
  <si>
    <t>100% of NOV for Rate/Term (Cash-Out Refinance)</t>
  </si>
  <si>
    <r>
      <t xml:space="preserve">                                                                                                                                 </t>
    </r>
    <r>
      <rPr>
        <sz val="8"/>
        <rFont val="Arial"/>
        <family val="2"/>
      </rPr>
      <t>3/1/15</t>
    </r>
  </si>
  <si>
    <t xml:space="preserve">Total </t>
  </si>
  <si>
    <t>Plus Entitlement (Line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</si>
</sst>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%"/>
    <numFmt numFmtId="166" formatCode="0.000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u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</font>
    <font>
      <b/>
      <sz val="12"/>
      <color rgb="FFFF0000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3C9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 applyAlignment="1">
      <alignment horizontal="center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0" applyFont="1" applyFill="1"/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44" fontId="6" fillId="0" borderId="0" xfId="0" applyNumberFormat="1" applyFont="1"/>
    <xf numFmtId="0" fontId="5" fillId="0" borderId="0" xfId="1" applyFont="1" applyBorder="1" applyAlignment="1">
      <alignment vertical="center"/>
    </xf>
    <xf numFmtId="9" fontId="5" fillId="0" borderId="0" xfId="1" applyNumberFormat="1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10" fontId="5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166" fontId="9" fillId="4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5" fillId="0" borderId="0" xfId="1" applyFont="1"/>
    <xf numFmtId="0" fontId="18" fillId="0" borderId="0" xfId="1" applyFont="1"/>
    <xf numFmtId="0" fontId="19" fillId="0" borderId="0" xfId="1" applyFont="1"/>
    <xf numFmtId="0" fontId="7" fillId="0" borderId="0" xfId="0" applyFont="1"/>
    <xf numFmtId="164" fontId="5" fillId="4" borderId="1" xfId="1" applyNumberFormat="1" applyFont="1" applyFill="1" applyBorder="1" applyAlignment="1">
      <alignment vertical="center"/>
    </xf>
    <xf numFmtId="164" fontId="5" fillId="4" borderId="0" xfId="1" applyNumberFormat="1" applyFont="1" applyFill="1" applyBorder="1" applyAlignment="1">
      <alignment vertical="center"/>
    </xf>
    <xf numFmtId="164" fontId="5" fillId="4" borderId="0" xfId="1" applyNumberFormat="1" applyFont="1" applyFill="1" applyBorder="1" applyAlignment="1" applyProtection="1">
      <alignment vertical="center"/>
    </xf>
    <xf numFmtId="164" fontId="5" fillId="3" borderId="0" xfId="1" applyNumberFormat="1" applyFont="1" applyFill="1" applyBorder="1" applyAlignment="1" applyProtection="1">
      <alignment vertical="center"/>
      <protection locked="0"/>
    </xf>
    <xf numFmtId="7" fontId="5" fillId="3" borderId="0" xfId="1" applyNumberFormat="1" applyFont="1" applyFill="1" applyAlignment="1" applyProtection="1">
      <alignment vertical="center" wrapText="1"/>
      <protection locked="0"/>
    </xf>
    <xf numFmtId="164" fontId="9" fillId="3" borderId="1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Alignment="1">
      <alignment vertical="center"/>
    </xf>
    <xf numFmtId="0" fontId="17" fillId="0" borderId="0" xfId="1" applyFont="1"/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0" fontId="5" fillId="3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17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left" vertical="center"/>
    </xf>
    <xf numFmtId="0" fontId="5" fillId="0" borderId="0" xfId="1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3C9FF"/>
      <color rgb="FF14A8EA"/>
      <color rgb="FF85C2FF"/>
      <color rgb="FF33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306070</xdr:colOff>
      <xdr:row>5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00025"/>
          <a:ext cx="126809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6"/>
  <sheetViews>
    <sheetView showGridLines="0" showRowColHeaders="0" tabSelected="1" workbookViewId="0">
      <selection activeCell="D10" sqref="D10:I10"/>
    </sheetView>
  </sheetViews>
  <sheetFormatPr defaultRowHeight="15.75" x14ac:dyDescent="0.25"/>
  <cols>
    <col min="1" max="1" width="3.42578125" style="1" customWidth="1"/>
    <col min="2" max="2" width="5.7109375" style="1" customWidth="1"/>
    <col min="3" max="6" width="8.7109375" style="1" customWidth="1"/>
    <col min="7" max="7" width="10" style="1" customWidth="1"/>
    <col min="8" max="8" width="13.140625" style="1" bestFit="1" customWidth="1"/>
    <col min="9" max="9" width="8.7109375" style="1" customWidth="1"/>
    <col min="10" max="10" width="4.42578125" style="30" customWidth="1"/>
    <col min="11" max="11" width="15.140625" style="1" customWidth="1"/>
    <col min="12" max="14" width="9.140625" style="1"/>
    <col min="15" max="15" width="0" style="1" hidden="1" customWidth="1"/>
    <col min="16" max="16384" width="9.140625" style="1"/>
  </cols>
  <sheetData>
    <row r="1" spans="2:27" x14ac:dyDescent="0.25">
      <c r="I1" s="49"/>
      <c r="J1" s="50"/>
      <c r="K1" s="50"/>
    </row>
    <row r="2" spans="2:27" ht="15" customHeight="1" x14ac:dyDescent="0.25">
      <c r="E2" s="2"/>
      <c r="F2" s="2"/>
      <c r="G2" s="2"/>
      <c r="H2" s="2"/>
      <c r="I2" s="2"/>
      <c r="J2" s="2"/>
      <c r="K2" s="2"/>
    </row>
    <row r="3" spans="2:27" ht="15" customHeight="1" x14ac:dyDescent="0.25">
      <c r="E3" s="52" t="s">
        <v>32</v>
      </c>
      <c r="F3" s="52"/>
      <c r="G3" s="52"/>
      <c r="H3" s="52"/>
      <c r="I3" s="52"/>
      <c r="J3" s="52"/>
      <c r="K3" s="52"/>
    </row>
    <row r="4" spans="2:27" ht="15" customHeight="1" x14ac:dyDescent="0.25">
      <c r="E4" s="52"/>
      <c r="F4" s="52"/>
      <c r="G4" s="52"/>
      <c r="H4" s="52"/>
      <c r="I4" s="52"/>
      <c r="J4" s="52"/>
      <c r="K4" s="52"/>
    </row>
    <row r="5" spans="2:27" ht="15" customHeight="1" x14ac:dyDescent="0.25">
      <c r="E5" s="52"/>
      <c r="F5" s="52"/>
      <c r="G5" s="52"/>
      <c r="H5" s="52"/>
      <c r="I5" s="52"/>
      <c r="J5" s="52"/>
      <c r="K5" s="52"/>
    </row>
    <row r="6" spans="2:27" ht="15" customHeight="1" x14ac:dyDescent="0.25">
      <c r="E6" s="52"/>
      <c r="F6" s="52"/>
      <c r="G6" s="52"/>
      <c r="H6" s="52"/>
      <c r="I6" s="52"/>
      <c r="J6" s="52"/>
      <c r="K6" s="52"/>
    </row>
    <row r="7" spans="2:27" ht="11.25" customHeight="1" x14ac:dyDescent="0.25">
      <c r="B7" s="3"/>
      <c r="C7" s="4"/>
      <c r="D7" s="4"/>
      <c r="E7" s="2"/>
      <c r="F7" s="2"/>
      <c r="G7" s="2"/>
      <c r="H7" s="2"/>
      <c r="I7" s="2"/>
      <c r="J7" s="2"/>
      <c r="K7" s="2"/>
      <c r="L7" s="4"/>
      <c r="M7" s="4"/>
      <c r="N7" s="4"/>
      <c r="O7" s="4"/>
    </row>
    <row r="8" spans="2:27" ht="20.100000000000001" customHeight="1" x14ac:dyDescent="0.25">
      <c r="B8" s="43" t="s">
        <v>1</v>
      </c>
      <c r="C8" s="48"/>
      <c r="D8" s="39"/>
      <c r="E8" s="39"/>
      <c r="F8" s="39"/>
      <c r="G8" s="39"/>
      <c r="H8" s="39"/>
      <c r="I8" s="39"/>
      <c r="J8" s="5"/>
      <c r="K8" s="6"/>
      <c r="L8" s="6"/>
      <c r="M8" s="6"/>
      <c r="N8" s="6"/>
      <c r="O8" s="6"/>
    </row>
    <row r="9" spans="2:27" ht="20.100000000000001" customHeight="1" x14ac:dyDescent="0.25">
      <c r="B9" s="43" t="s">
        <v>25</v>
      </c>
      <c r="C9" s="48"/>
      <c r="D9" s="39"/>
      <c r="E9" s="39"/>
      <c r="F9" s="39"/>
      <c r="G9" s="39"/>
      <c r="H9" s="39"/>
      <c r="I9" s="39"/>
      <c r="J9" s="5"/>
      <c r="K9" s="6"/>
      <c r="L9" s="6"/>
      <c r="M9" s="6"/>
      <c r="N9" s="6"/>
      <c r="O9" s="6"/>
      <c r="P9" s="7"/>
    </row>
    <row r="10" spans="2:27" ht="20.100000000000001" customHeight="1" x14ac:dyDescent="0.25">
      <c r="B10" s="43" t="s">
        <v>2</v>
      </c>
      <c r="C10" s="48"/>
      <c r="D10" s="39"/>
      <c r="E10" s="39"/>
      <c r="F10" s="39"/>
      <c r="G10" s="39"/>
      <c r="H10" s="39"/>
      <c r="I10" s="39"/>
      <c r="J10" s="5"/>
      <c r="K10" s="6"/>
      <c r="L10" s="6"/>
      <c r="M10" s="6"/>
      <c r="N10" s="6"/>
      <c r="O10" s="6"/>
    </row>
    <row r="11" spans="2:27" s="12" customFormat="1" ht="9" customHeight="1" x14ac:dyDescent="0.25">
      <c r="B11" s="8"/>
      <c r="C11" s="9"/>
      <c r="D11" s="54"/>
      <c r="E11" s="54"/>
      <c r="F11" s="54"/>
      <c r="G11" s="54"/>
      <c r="H11" s="54"/>
      <c r="I11" s="54"/>
      <c r="J11" s="10"/>
      <c r="K11" s="11"/>
      <c r="L11" s="11"/>
      <c r="M11" s="11"/>
      <c r="N11" s="11"/>
      <c r="O11" s="11"/>
    </row>
    <row r="12" spans="2:27" ht="20.100000000000001" customHeight="1" x14ac:dyDescent="0.25">
      <c r="B12" s="45" t="s">
        <v>26</v>
      </c>
      <c r="C12" s="45"/>
      <c r="D12" s="45"/>
      <c r="E12" s="45"/>
      <c r="F12" s="45"/>
      <c r="G12" s="45"/>
      <c r="H12" s="45"/>
      <c r="I12" s="45"/>
      <c r="J12" s="5"/>
      <c r="K12" s="13" t="s">
        <v>3</v>
      </c>
      <c r="L12" s="4"/>
      <c r="M12" s="4"/>
      <c r="N12" s="6"/>
      <c r="O12" s="6"/>
    </row>
    <row r="13" spans="2:27" ht="20.100000000000001" customHeight="1" x14ac:dyDescent="0.25">
      <c r="B13" s="3" t="s">
        <v>4</v>
      </c>
      <c r="C13" s="40" t="s">
        <v>34</v>
      </c>
      <c r="D13" s="40"/>
      <c r="E13" s="40"/>
      <c r="F13" s="40"/>
      <c r="G13" s="40"/>
      <c r="H13" s="40"/>
      <c r="I13" s="40"/>
      <c r="J13" s="5"/>
      <c r="K13" s="34">
        <v>0</v>
      </c>
      <c r="L13" s="6"/>
      <c r="M13" s="6"/>
      <c r="N13" s="6"/>
      <c r="O13" s="6"/>
    </row>
    <row r="14" spans="2:27" ht="20.100000000000001" customHeight="1" x14ac:dyDescent="0.25">
      <c r="B14" s="3" t="s">
        <v>5</v>
      </c>
      <c r="C14" s="44" t="s">
        <v>24</v>
      </c>
      <c r="D14" s="44"/>
      <c r="E14" s="44"/>
      <c r="F14" s="44"/>
      <c r="G14" s="44"/>
      <c r="H14" s="35">
        <v>0</v>
      </c>
      <c r="I14" s="14" t="s">
        <v>28</v>
      </c>
      <c r="J14" s="15" t="s">
        <v>9</v>
      </c>
      <c r="K14" s="33">
        <f>(H14*0.25)</f>
        <v>0</v>
      </c>
      <c r="L14" s="6"/>
      <c r="M14" s="6"/>
      <c r="N14" s="6"/>
      <c r="O14" s="6"/>
    </row>
    <row r="15" spans="2:27" ht="20.100000000000001" customHeight="1" x14ac:dyDescent="0.25">
      <c r="B15" s="3">
        <v>2</v>
      </c>
      <c r="C15" s="43" t="s">
        <v>6</v>
      </c>
      <c r="D15" s="43"/>
      <c r="E15" s="43"/>
      <c r="F15" s="43"/>
      <c r="G15" s="43"/>
      <c r="H15" s="43"/>
      <c r="I15" s="43"/>
      <c r="J15" s="16" t="s">
        <v>7</v>
      </c>
      <c r="K15" s="34">
        <v>0</v>
      </c>
      <c r="L15" s="6"/>
      <c r="M15" s="6"/>
      <c r="N15" s="6"/>
      <c r="O15" s="6"/>
      <c r="AA15" s="17"/>
    </row>
    <row r="16" spans="2:27" ht="20.100000000000001" customHeight="1" thickBot="1" x14ac:dyDescent="0.3">
      <c r="B16" s="15">
        <v>3</v>
      </c>
      <c r="C16" s="51" t="s">
        <v>8</v>
      </c>
      <c r="D16" s="51"/>
      <c r="E16" s="51"/>
      <c r="F16" s="51"/>
      <c r="G16" s="51"/>
      <c r="H16" s="51"/>
      <c r="I16" s="51"/>
      <c r="J16" s="15" t="s">
        <v>9</v>
      </c>
      <c r="K16" s="31">
        <f>(K13+K14-K15)</f>
        <v>0</v>
      </c>
      <c r="L16" s="6"/>
      <c r="M16" s="6"/>
      <c r="N16" s="6"/>
      <c r="O16" s="6"/>
    </row>
    <row r="17" spans="2:15" ht="20.100000000000001" customHeight="1" thickTop="1" x14ac:dyDescent="0.25">
      <c r="B17" s="45" t="s">
        <v>27</v>
      </c>
      <c r="C17" s="45"/>
      <c r="D17" s="45"/>
      <c r="E17" s="45"/>
      <c r="F17" s="45"/>
      <c r="G17" s="45"/>
      <c r="H17" s="45"/>
      <c r="I17" s="45"/>
      <c r="J17" s="5"/>
      <c r="K17" s="18"/>
      <c r="L17" s="6"/>
      <c r="M17" s="6"/>
      <c r="N17" s="6"/>
      <c r="O17" s="6"/>
    </row>
    <row r="18" spans="2:15" ht="20.100000000000001" customHeight="1" x14ac:dyDescent="0.25">
      <c r="B18" s="3">
        <v>4</v>
      </c>
      <c r="C18" s="43" t="s">
        <v>35</v>
      </c>
      <c r="D18" s="43"/>
      <c r="E18" s="43"/>
      <c r="F18" s="43"/>
      <c r="G18" s="43"/>
      <c r="H18" s="43"/>
      <c r="I18" s="43"/>
      <c r="J18" s="5"/>
      <c r="K18" s="34">
        <v>0</v>
      </c>
      <c r="L18" s="6"/>
      <c r="M18" s="6"/>
      <c r="N18" s="6"/>
      <c r="O18" s="6"/>
    </row>
    <row r="19" spans="2:15" ht="20.100000000000001" customHeight="1" x14ac:dyDescent="0.25">
      <c r="B19" s="3">
        <v>5</v>
      </c>
      <c r="C19" s="43" t="s">
        <v>10</v>
      </c>
      <c r="D19" s="43"/>
      <c r="E19" s="43"/>
      <c r="F19" s="43"/>
      <c r="G19" s="43"/>
      <c r="H19" s="43"/>
      <c r="I19" s="43"/>
      <c r="J19" s="16" t="s">
        <v>11</v>
      </c>
      <c r="K19" s="32">
        <f>(K18*0.75)</f>
        <v>0</v>
      </c>
      <c r="L19" s="4"/>
      <c r="M19" s="6"/>
      <c r="N19" s="6"/>
      <c r="O19" s="6"/>
    </row>
    <row r="20" spans="2:15" ht="20.100000000000001" customHeight="1" x14ac:dyDescent="0.25">
      <c r="B20" s="3">
        <v>6</v>
      </c>
      <c r="C20" s="43" t="s">
        <v>47</v>
      </c>
      <c r="D20" s="43"/>
      <c r="E20" s="43"/>
      <c r="F20" s="43"/>
      <c r="G20" s="43"/>
      <c r="H20" s="43"/>
      <c r="I20" s="43"/>
      <c r="J20" s="16" t="s">
        <v>12</v>
      </c>
      <c r="K20" s="32">
        <f>K16</f>
        <v>0</v>
      </c>
      <c r="L20" s="6"/>
      <c r="M20" s="6"/>
      <c r="N20" s="6"/>
      <c r="O20" s="19" t="s">
        <v>0</v>
      </c>
    </row>
    <row r="21" spans="2:15" ht="20.100000000000001" customHeight="1" thickBot="1" x14ac:dyDescent="0.3">
      <c r="B21" s="3">
        <v>7</v>
      </c>
      <c r="C21" s="43" t="s">
        <v>46</v>
      </c>
      <c r="D21" s="43"/>
      <c r="E21" s="43"/>
      <c r="F21" s="43"/>
      <c r="G21" s="43"/>
      <c r="H21" s="43"/>
      <c r="I21" s="43"/>
      <c r="J21" s="16" t="s">
        <v>9</v>
      </c>
      <c r="K21" s="31">
        <f>K19+K20</f>
        <v>0</v>
      </c>
      <c r="L21" s="6"/>
      <c r="M21" s="6"/>
      <c r="N21" s="6"/>
      <c r="O21" s="6"/>
    </row>
    <row r="22" spans="2:15" ht="20.100000000000001" customHeight="1" thickTop="1" x14ac:dyDescent="0.25">
      <c r="B22" s="3" t="s">
        <v>13</v>
      </c>
      <c r="C22" s="40" t="s">
        <v>40</v>
      </c>
      <c r="D22" s="40"/>
      <c r="E22" s="40"/>
      <c r="F22" s="40"/>
      <c r="G22" s="40"/>
      <c r="H22" s="40"/>
      <c r="I22" s="40"/>
      <c r="J22" s="5"/>
      <c r="K22" s="33">
        <f>MIN(K18,K21)</f>
        <v>0</v>
      </c>
      <c r="L22" s="6"/>
      <c r="M22" s="6"/>
      <c r="N22" s="6"/>
      <c r="O22" s="6"/>
    </row>
    <row r="23" spans="2:15" ht="20.100000000000001" customHeight="1" x14ac:dyDescent="0.25">
      <c r="B23" s="3" t="s">
        <v>14</v>
      </c>
      <c r="C23" s="53" t="s">
        <v>33</v>
      </c>
      <c r="D23" s="53"/>
      <c r="E23" s="53"/>
      <c r="F23" s="53"/>
      <c r="G23" s="53"/>
      <c r="H23" s="53"/>
      <c r="I23" s="53"/>
      <c r="J23" s="16" t="s">
        <v>0</v>
      </c>
      <c r="K23" s="33">
        <f>K18*0.9</f>
        <v>0</v>
      </c>
      <c r="L23" s="6"/>
      <c r="M23" s="6"/>
      <c r="N23" s="6"/>
      <c r="O23" s="6"/>
    </row>
    <row r="24" spans="2:15" ht="20.100000000000001" customHeight="1" x14ac:dyDescent="0.25">
      <c r="B24" s="3"/>
      <c r="C24" s="53" t="s">
        <v>43</v>
      </c>
      <c r="D24" s="53"/>
      <c r="E24" s="53"/>
      <c r="F24" s="53"/>
      <c r="G24" s="53"/>
      <c r="H24" s="53"/>
      <c r="I24" s="53"/>
      <c r="J24" s="16" t="s">
        <v>0</v>
      </c>
      <c r="K24" s="32">
        <f>K18*0.95</f>
        <v>0</v>
      </c>
      <c r="L24" s="6"/>
      <c r="M24" s="6"/>
      <c r="N24" s="6"/>
      <c r="O24" s="6"/>
    </row>
    <row r="25" spans="2:15" ht="23.25" customHeight="1" x14ac:dyDescent="0.25">
      <c r="B25" s="3"/>
      <c r="C25" s="53" t="s">
        <v>44</v>
      </c>
      <c r="D25" s="53"/>
      <c r="E25" s="53"/>
      <c r="F25" s="53"/>
      <c r="G25" s="53"/>
      <c r="H25" s="53"/>
      <c r="I25" s="53"/>
      <c r="J25" s="16" t="s">
        <v>0</v>
      </c>
      <c r="K25" s="32">
        <f>K18</f>
        <v>0</v>
      </c>
      <c r="L25" s="6"/>
      <c r="M25" s="6"/>
      <c r="N25" s="6"/>
      <c r="O25" s="6"/>
    </row>
    <row r="26" spans="2:15" ht="20.100000000000001" customHeight="1" thickBot="1" x14ac:dyDescent="0.3">
      <c r="B26" s="20" t="s">
        <v>15</v>
      </c>
      <c r="C26" s="44" t="s">
        <v>38</v>
      </c>
      <c r="D26" s="44"/>
      <c r="E26" s="44"/>
      <c r="F26" s="44"/>
      <c r="G26" s="44"/>
      <c r="H26" s="44"/>
      <c r="I26" s="44"/>
      <c r="J26" s="10"/>
      <c r="K26" s="36">
        <v>0</v>
      </c>
      <c r="L26" s="6"/>
      <c r="M26" s="6"/>
      <c r="N26" s="6"/>
      <c r="O26" s="6"/>
    </row>
    <row r="27" spans="2:15" ht="20.100000000000001" customHeight="1" thickTop="1" x14ac:dyDescent="0.25">
      <c r="B27" s="45" t="s">
        <v>29</v>
      </c>
      <c r="C27" s="45"/>
      <c r="D27" s="45"/>
      <c r="E27" s="45"/>
      <c r="F27" s="45"/>
      <c r="G27" s="45"/>
      <c r="H27" s="45"/>
      <c r="I27" s="45"/>
      <c r="J27" s="5"/>
      <c r="K27" s="18"/>
      <c r="L27" s="6"/>
      <c r="M27" s="6"/>
      <c r="N27" s="6"/>
      <c r="O27" s="6"/>
    </row>
    <row r="28" spans="2:15" ht="20.100000000000001" customHeight="1" x14ac:dyDescent="0.25">
      <c r="B28" s="3">
        <v>8</v>
      </c>
      <c r="C28" s="43" t="s">
        <v>16</v>
      </c>
      <c r="D28" s="43"/>
      <c r="E28" s="43"/>
      <c r="F28" s="43"/>
      <c r="G28" s="43"/>
      <c r="H28" s="43"/>
      <c r="I28" s="43"/>
      <c r="J28" s="5"/>
      <c r="K28" s="32">
        <f>K18</f>
        <v>0</v>
      </c>
      <c r="L28" s="6"/>
      <c r="M28" s="6"/>
      <c r="N28" s="6"/>
      <c r="O28" s="6"/>
    </row>
    <row r="29" spans="2:15" ht="20.100000000000001" customHeight="1" x14ac:dyDescent="0.25">
      <c r="B29" s="3">
        <v>9</v>
      </c>
      <c r="C29" s="43" t="s">
        <v>17</v>
      </c>
      <c r="D29" s="43"/>
      <c r="E29" s="43"/>
      <c r="F29" s="43"/>
      <c r="G29" s="43"/>
      <c r="H29" s="43"/>
      <c r="I29" s="43"/>
      <c r="J29" s="16" t="s">
        <v>7</v>
      </c>
      <c r="K29" s="32">
        <f>K26</f>
        <v>0</v>
      </c>
      <c r="L29" s="6"/>
      <c r="M29" s="6"/>
      <c r="N29" s="6"/>
      <c r="O29" s="6"/>
    </row>
    <row r="30" spans="2:15" ht="20.100000000000001" customHeight="1" thickBot="1" x14ac:dyDescent="0.3">
      <c r="B30" s="20">
        <v>10</v>
      </c>
      <c r="C30" s="44" t="s">
        <v>18</v>
      </c>
      <c r="D30" s="44"/>
      <c r="E30" s="44"/>
      <c r="F30" s="44"/>
      <c r="G30" s="44"/>
      <c r="H30" s="44"/>
      <c r="I30" s="44"/>
      <c r="J30" s="15"/>
      <c r="K30" s="31">
        <f>K28-K29</f>
        <v>0</v>
      </c>
      <c r="L30" s="6"/>
      <c r="M30" s="6"/>
      <c r="N30" s="6"/>
      <c r="O30" s="6"/>
    </row>
    <row r="31" spans="2:15" ht="20.100000000000001" customHeight="1" thickTop="1" x14ac:dyDescent="0.25">
      <c r="B31" s="45" t="s">
        <v>30</v>
      </c>
      <c r="C31" s="45"/>
      <c r="D31" s="45"/>
      <c r="E31" s="45"/>
      <c r="F31" s="45"/>
      <c r="G31" s="45"/>
      <c r="H31" s="45"/>
      <c r="I31" s="45"/>
      <c r="J31" s="16"/>
      <c r="K31" s="21"/>
      <c r="L31" s="6"/>
      <c r="M31" s="6"/>
      <c r="N31" s="6"/>
      <c r="O31" s="22">
        <v>0</v>
      </c>
    </row>
    <row r="32" spans="2:15" ht="20.100000000000001" customHeight="1" x14ac:dyDescent="0.25">
      <c r="B32" s="3">
        <v>11</v>
      </c>
      <c r="C32" s="43" t="s">
        <v>19</v>
      </c>
      <c r="D32" s="43"/>
      <c r="E32" s="43"/>
      <c r="F32" s="43"/>
      <c r="G32" s="43"/>
      <c r="H32" s="43"/>
      <c r="I32" s="43"/>
      <c r="J32" s="16"/>
      <c r="K32" s="32">
        <f>K26</f>
        <v>0</v>
      </c>
      <c r="L32" s="6"/>
      <c r="M32" s="6"/>
      <c r="N32" s="6"/>
      <c r="O32" s="22">
        <v>1.2500000000000001E-2</v>
      </c>
    </row>
    <row r="33" spans="2:15" ht="20.100000000000001" customHeight="1" x14ac:dyDescent="0.25">
      <c r="B33" s="3">
        <v>12</v>
      </c>
      <c r="C33" s="23" t="s">
        <v>20</v>
      </c>
      <c r="D33" s="23"/>
      <c r="E33" s="46">
        <v>0</v>
      </c>
      <c r="F33" s="46"/>
      <c r="G33" s="23"/>
      <c r="H33" s="23"/>
      <c r="I33" s="23"/>
      <c r="J33" s="16" t="s">
        <v>12</v>
      </c>
      <c r="K33" s="32">
        <f>K32*E33</f>
        <v>0</v>
      </c>
      <c r="L33" s="6"/>
      <c r="M33" s="6"/>
      <c r="N33" s="6"/>
      <c r="O33" s="22">
        <v>1.4999999999999999E-2</v>
      </c>
    </row>
    <row r="34" spans="2:15" ht="20.100000000000001" customHeight="1" thickBot="1" x14ac:dyDescent="0.3">
      <c r="B34" s="20">
        <v>13</v>
      </c>
      <c r="C34" s="44" t="s">
        <v>36</v>
      </c>
      <c r="D34" s="44"/>
      <c r="E34" s="44"/>
      <c r="F34" s="44"/>
      <c r="G34" s="44"/>
      <c r="H34" s="44"/>
      <c r="I34" s="44"/>
      <c r="J34" s="16"/>
      <c r="K34" s="31">
        <f>+K32+K33</f>
        <v>0</v>
      </c>
      <c r="L34" s="6"/>
      <c r="M34" s="6"/>
      <c r="N34" s="6"/>
      <c r="O34" s="22">
        <v>1.7500000000000002E-2</v>
      </c>
    </row>
    <row r="35" spans="2:15" ht="19.5" customHeight="1" thickTop="1" x14ac:dyDescent="0.25">
      <c r="B35" s="45" t="s">
        <v>31</v>
      </c>
      <c r="C35" s="45"/>
      <c r="D35" s="45"/>
      <c r="E35" s="45"/>
      <c r="F35" s="45"/>
      <c r="G35" s="45"/>
      <c r="H35" s="45"/>
      <c r="I35" s="45"/>
      <c r="J35" s="16"/>
      <c r="K35" s="6"/>
      <c r="L35" s="6"/>
      <c r="M35" s="6"/>
      <c r="N35" s="6"/>
      <c r="O35" s="22">
        <v>2.1499999999999998E-2</v>
      </c>
    </row>
    <row r="36" spans="2:15" ht="20.100000000000001" customHeight="1" x14ac:dyDescent="0.25">
      <c r="B36" s="3">
        <v>14</v>
      </c>
      <c r="C36" s="43" t="s">
        <v>21</v>
      </c>
      <c r="D36" s="43"/>
      <c r="E36" s="43"/>
      <c r="F36" s="43"/>
      <c r="G36" s="43"/>
      <c r="H36" s="43"/>
      <c r="I36" s="43"/>
      <c r="J36" s="16"/>
      <c r="K36" s="32">
        <f>K16</f>
        <v>0</v>
      </c>
      <c r="L36" s="6"/>
      <c r="M36" s="6"/>
      <c r="N36" s="6"/>
      <c r="O36" s="22">
        <v>2.4E-2</v>
      </c>
    </row>
    <row r="37" spans="2:15" ht="20.100000000000001" customHeight="1" x14ac:dyDescent="0.25">
      <c r="B37" s="3">
        <v>15</v>
      </c>
      <c r="C37" s="43" t="s">
        <v>22</v>
      </c>
      <c r="D37" s="43"/>
      <c r="E37" s="43"/>
      <c r="F37" s="43"/>
      <c r="G37" s="43"/>
      <c r="H37" s="43"/>
      <c r="I37" s="43"/>
      <c r="J37" s="16" t="s">
        <v>12</v>
      </c>
      <c r="K37" s="32">
        <f>K30</f>
        <v>0</v>
      </c>
      <c r="L37" s="6"/>
      <c r="M37" s="6"/>
      <c r="N37" s="6"/>
      <c r="O37" s="22">
        <v>3.3000000000000002E-2</v>
      </c>
    </row>
    <row r="38" spans="2:15" ht="20.100000000000001" customHeight="1" thickBot="1" x14ac:dyDescent="0.3">
      <c r="B38" s="3">
        <v>16</v>
      </c>
      <c r="C38" s="43" t="s">
        <v>23</v>
      </c>
      <c r="D38" s="43"/>
      <c r="E38" s="43"/>
      <c r="F38" s="43"/>
      <c r="G38" s="43"/>
      <c r="H38" s="43"/>
      <c r="I38" s="43"/>
      <c r="J38" s="16" t="s">
        <v>9</v>
      </c>
      <c r="K38" s="31">
        <f>K36+K37</f>
        <v>0</v>
      </c>
      <c r="L38" s="6"/>
      <c r="M38" s="6"/>
      <c r="N38" s="6"/>
      <c r="O38" s="6"/>
    </row>
    <row r="39" spans="2:15" ht="16.5" thickTop="1" x14ac:dyDescent="0.25">
      <c r="B39" s="3">
        <v>17</v>
      </c>
      <c r="C39" s="56" t="s">
        <v>37</v>
      </c>
      <c r="D39" s="56"/>
      <c r="E39" s="56"/>
      <c r="F39" s="56"/>
      <c r="G39" s="56"/>
      <c r="H39" s="56"/>
      <c r="I39" s="56"/>
      <c r="J39" s="16"/>
      <c r="K39" s="24" t="e">
        <f>K38/K34</f>
        <v>#DIV/0!</v>
      </c>
      <c r="L39" s="6"/>
      <c r="M39" s="6"/>
      <c r="N39" s="6"/>
      <c r="O39" s="6"/>
    </row>
    <row r="40" spans="2:15" ht="19.5" customHeight="1" x14ac:dyDescent="0.25">
      <c r="B40" s="20" t="s">
        <v>0</v>
      </c>
      <c r="C40" s="55" t="s">
        <v>0</v>
      </c>
      <c r="D40" s="55"/>
      <c r="E40" s="55"/>
      <c r="F40" s="55"/>
      <c r="G40" s="55"/>
      <c r="H40" s="55"/>
      <c r="I40" s="55"/>
      <c r="J40" s="10"/>
      <c r="K40" s="25"/>
      <c r="L40" s="6"/>
      <c r="M40" s="6"/>
      <c r="N40" s="6"/>
      <c r="O40" s="6"/>
    </row>
    <row r="41" spans="2:15" ht="20.100000000000001" customHeight="1" x14ac:dyDescent="0.25">
      <c r="B41" s="26" t="s">
        <v>0</v>
      </c>
      <c r="C41" s="38" t="s">
        <v>41</v>
      </c>
      <c r="D41" s="28"/>
      <c r="E41" s="28"/>
      <c r="F41" s="28"/>
      <c r="G41" s="28"/>
      <c r="H41" s="28"/>
      <c r="I41" s="28"/>
      <c r="J41" s="27"/>
      <c r="K41" s="28"/>
      <c r="L41" s="4"/>
      <c r="M41" s="6"/>
      <c r="N41" s="6"/>
      <c r="O41" s="6"/>
    </row>
    <row r="42" spans="2:15" ht="20.100000000000001" customHeight="1" x14ac:dyDescent="0.25">
      <c r="B42" s="26"/>
      <c r="C42" s="47" t="s">
        <v>39</v>
      </c>
      <c r="D42" s="47"/>
      <c r="E42" s="47"/>
      <c r="F42" s="47"/>
      <c r="G42" s="47"/>
      <c r="H42" s="47"/>
      <c r="I42" s="47"/>
      <c r="J42" s="47"/>
      <c r="K42" s="47"/>
      <c r="L42" s="4"/>
      <c r="M42" s="6"/>
      <c r="N42" s="6"/>
      <c r="O42" s="6"/>
    </row>
    <row r="43" spans="2:15" ht="28.5" customHeight="1" x14ac:dyDescent="0.25">
      <c r="B43" s="26"/>
      <c r="C43" s="42" t="s">
        <v>42</v>
      </c>
      <c r="D43" s="42"/>
      <c r="E43" s="42"/>
      <c r="F43" s="42"/>
      <c r="G43" s="42"/>
      <c r="H43" s="42"/>
      <c r="I43" s="42"/>
      <c r="J43" s="42"/>
      <c r="K43" s="42"/>
      <c r="L43" s="4"/>
      <c r="M43" s="6"/>
      <c r="N43" s="6"/>
      <c r="O43" s="6"/>
    </row>
    <row r="44" spans="2:15" ht="15" customHeight="1" x14ac:dyDescent="0.25">
      <c r="B44" s="26"/>
      <c r="C44" s="42"/>
      <c r="D44" s="42"/>
      <c r="E44" s="42"/>
      <c r="F44" s="42"/>
      <c r="G44" s="42"/>
      <c r="H44" s="42"/>
      <c r="I44" s="42"/>
      <c r="J44" s="42"/>
      <c r="K44" s="42"/>
      <c r="L44" s="4"/>
      <c r="M44" s="6"/>
      <c r="N44" s="6"/>
      <c r="O44" s="6"/>
    </row>
    <row r="45" spans="2:15" ht="15" customHeight="1" x14ac:dyDescent="0.25">
      <c r="B45" s="26"/>
      <c r="C45" s="42"/>
      <c r="D45" s="42"/>
      <c r="E45" s="42"/>
      <c r="F45" s="42"/>
      <c r="G45" s="42"/>
      <c r="H45" s="42"/>
      <c r="I45" s="42"/>
      <c r="J45" s="42"/>
      <c r="K45" s="42"/>
      <c r="L45" s="4"/>
      <c r="M45" s="6"/>
      <c r="N45" s="6"/>
      <c r="O45" s="6"/>
    </row>
    <row r="46" spans="2:15" ht="32.25" customHeight="1" x14ac:dyDescent="0.25">
      <c r="B46" s="26"/>
      <c r="C46" s="40" t="s">
        <v>45</v>
      </c>
      <c r="D46" s="40"/>
      <c r="E46" s="40"/>
      <c r="F46" s="40"/>
      <c r="G46" s="40"/>
      <c r="H46" s="40"/>
      <c r="I46" s="40"/>
      <c r="J46" s="40"/>
      <c r="K46" s="40"/>
      <c r="L46" s="4"/>
      <c r="M46" s="4"/>
      <c r="N46" s="4"/>
      <c r="O46" s="4"/>
    </row>
    <row r="47" spans="2:15" ht="31.5" customHeight="1" x14ac:dyDescent="0.25">
      <c r="B47" s="26"/>
      <c r="C47" s="37"/>
      <c r="D47" s="37"/>
      <c r="E47" s="37"/>
      <c r="F47" s="37"/>
      <c r="G47" s="37"/>
      <c r="H47" s="37"/>
      <c r="I47" s="37"/>
      <c r="J47" s="37"/>
      <c r="K47" s="37"/>
      <c r="L47" s="4"/>
      <c r="M47" s="4"/>
      <c r="N47" s="4"/>
      <c r="O47" s="4"/>
    </row>
    <row r="48" spans="2:15" ht="28.5" customHeight="1" x14ac:dyDescent="0.25">
      <c r="B48" s="26"/>
      <c r="L48" s="4"/>
      <c r="M48" s="4"/>
      <c r="N48" s="4"/>
      <c r="O48" s="4"/>
    </row>
    <row r="49" spans="2:15" x14ac:dyDescent="0.25">
      <c r="B49" s="26"/>
      <c r="C49" s="41"/>
      <c r="D49" s="41"/>
      <c r="E49" s="41"/>
      <c r="F49" s="41"/>
      <c r="G49" s="41"/>
      <c r="H49" s="41"/>
      <c r="I49" s="41"/>
      <c r="J49" s="41"/>
      <c r="K49" s="41"/>
      <c r="L49" s="4"/>
      <c r="M49" s="4"/>
      <c r="N49" s="4"/>
      <c r="O49" s="4"/>
    </row>
    <row r="50" spans="2:15" x14ac:dyDescent="0.25">
      <c r="B50" s="4"/>
      <c r="C50" s="4"/>
      <c r="D50" s="4"/>
      <c r="E50" s="4"/>
      <c r="F50" s="4"/>
      <c r="G50" s="4"/>
      <c r="H50" s="4"/>
      <c r="I50" s="4"/>
      <c r="J50" s="29"/>
      <c r="K50" s="4"/>
      <c r="L50" s="4"/>
      <c r="M50" s="4"/>
      <c r="N50" s="4"/>
      <c r="O50" s="4"/>
    </row>
    <row r="51" spans="2:15" x14ac:dyDescent="0.25">
      <c r="B51" s="4"/>
      <c r="C51" s="4"/>
      <c r="D51" s="4"/>
      <c r="E51" s="4"/>
      <c r="F51" s="4"/>
      <c r="G51" s="4"/>
      <c r="H51" s="4"/>
      <c r="I51" s="4"/>
      <c r="J51" s="29"/>
      <c r="K51" s="4"/>
      <c r="L51" s="4"/>
      <c r="M51" s="4"/>
      <c r="N51" s="4"/>
      <c r="O51" s="4"/>
    </row>
    <row r="52" spans="2:15" x14ac:dyDescent="0.25">
      <c r="B52" s="4"/>
      <c r="C52" s="4"/>
      <c r="D52" s="4"/>
      <c r="E52" s="4"/>
      <c r="F52" s="4"/>
      <c r="G52" s="4"/>
      <c r="H52" s="4"/>
      <c r="I52" s="4"/>
      <c r="J52" s="29"/>
      <c r="K52" s="4"/>
      <c r="L52" s="4"/>
      <c r="M52" s="4"/>
      <c r="N52" s="4"/>
      <c r="O52" s="4"/>
    </row>
    <row r="53" spans="2:15" x14ac:dyDescent="0.25">
      <c r="B53" s="4"/>
      <c r="C53" s="4"/>
      <c r="D53" s="4"/>
      <c r="E53" s="4"/>
      <c r="F53" s="4"/>
      <c r="G53" s="4"/>
      <c r="H53" s="4"/>
      <c r="I53" s="4"/>
      <c r="J53" s="29"/>
      <c r="K53" s="4"/>
      <c r="L53" s="4"/>
      <c r="M53" s="4"/>
      <c r="N53" s="4"/>
      <c r="O53" s="4"/>
    </row>
    <row r="54" spans="2:15" x14ac:dyDescent="0.25">
      <c r="B54" s="4"/>
      <c r="C54" s="4"/>
      <c r="D54" s="4"/>
      <c r="E54" s="4"/>
      <c r="F54" s="4"/>
      <c r="G54" s="4"/>
      <c r="H54" s="4"/>
      <c r="I54" s="4"/>
      <c r="J54" s="29"/>
      <c r="K54" s="4"/>
      <c r="L54" s="4"/>
      <c r="M54" s="4"/>
      <c r="N54" s="4"/>
      <c r="O54" s="4"/>
    </row>
    <row r="55" spans="2:15" x14ac:dyDescent="0.25">
      <c r="B55" s="4"/>
      <c r="C55" s="4"/>
      <c r="D55" s="4"/>
      <c r="E55" s="4"/>
      <c r="F55" s="4"/>
      <c r="G55" s="4"/>
      <c r="H55" s="4"/>
      <c r="I55" s="4"/>
      <c r="J55" s="29"/>
      <c r="K55" s="4"/>
      <c r="L55" s="4"/>
      <c r="M55" s="4"/>
      <c r="N55" s="4"/>
      <c r="O55" s="4"/>
    </row>
    <row r="56" spans="2:15" x14ac:dyDescent="0.25">
      <c r="B56" s="4"/>
      <c r="C56" s="4"/>
      <c r="D56" s="4"/>
      <c r="E56" s="4"/>
      <c r="F56" s="4"/>
      <c r="G56" s="4"/>
      <c r="H56" s="4"/>
      <c r="I56" s="4"/>
      <c r="J56" s="29"/>
      <c r="K56" s="4"/>
      <c r="L56" s="4"/>
      <c r="M56" s="4"/>
      <c r="N56" s="4"/>
      <c r="O56" s="4"/>
    </row>
  </sheetData>
  <sheetProtection password="ABD6" sheet="1" objects="1" scenarios="1" selectLockedCells="1"/>
  <mergeCells count="42">
    <mergeCell ref="B12:I12"/>
    <mergeCell ref="C13:I13"/>
    <mergeCell ref="D11:I11"/>
    <mergeCell ref="C38:I38"/>
    <mergeCell ref="C40:I40"/>
    <mergeCell ref="C32:I32"/>
    <mergeCell ref="C26:I26"/>
    <mergeCell ref="C39:I39"/>
    <mergeCell ref="C28:I28"/>
    <mergeCell ref="C29:I29"/>
    <mergeCell ref="I1:K1"/>
    <mergeCell ref="C21:I21"/>
    <mergeCell ref="B27:I27"/>
    <mergeCell ref="C15:I15"/>
    <mergeCell ref="C16:I16"/>
    <mergeCell ref="E3:K6"/>
    <mergeCell ref="C14:G14"/>
    <mergeCell ref="B17:I17"/>
    <mergeCell ref="C22:I22"/>
    <mergeCell ref="B8:C8"/>
    <mergeCell ref="C18:I18"/>
    <mergeCell ref="C19:I19"/>
    <mergeCell ref="C25:I25"/>
    <mergeCell ref="C23:I23"/>
    <mergeCell ref="C24:I24"/>
    <mergeCell ref="C20:I20"/>
    <mergeCell ref="D8:I8"/>
    <mergeCell ref="D9:I9"/>
    <mergeCell ref="D10:I10"/>
    <mergeCell ref="C46:K46"/>
    <mergeCell ref="C49:K49"/>
    <mergeCell ref="C43:K45"/>
    <mergeCell ref="C37:I37"/>
    <mergeCell ref="C36:I36"/>
    <mergeCell ref="C30:I30"/>
    <mergeCell ref="C34:I34"/>
    <mergeCell ref="B31:I31"/>
    <mergeCell ref="B35:I35"/>
    <mergeCell ref="E33:F33"/>
    <mergeCell ref="C42:K42"/>
    <mergeCell ref="B9:C9"/>
    <mergeCell ref="B10:C10"/>
  </mergeCells>
  <dataValidations count="1">
    <dataValidation type="list" allowBlank="1" showInputMessage="1" showErrorMessage="1" sqref="E33:F33">
      <formula1>$O$31:$O$37</formula1>
    </dataValidation>
  </dataValidations>
  <pageMargins left="0.25" right="0.25" top="0.25" bottom="0.25" header="0.3" footer="0.3"/>
  <pageSetup paperSize="5" orientation="portrait" r:id="rId1"/>
  <ignoredErrors>
    <ignoredError sqref="K3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25% Guarantee Worksheet</vt:lpstr>
      <vt:lpstr>'25% Guarantee Worksheet'!Print_Area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2015-03-03T19:26:17Z</cp:lastPrinted>
  <dcterms:created xsi:type="dcterms:W3CDTF">2014-01-22T20:22:02Z</dcterms:created>
  <dcterms:modified xsi:type="dcterms:W3CDTF">2015-04-15T14:10:08Z</dcterms:modified>
</cp:coreProperties>
</file>